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icek\AppData\Local\Microsoft\Windows\INetCache\Content.Outlook\S23R6XHT\"/>
    </mc:Choice>
  </mc:AlternateContent>
  <bookViews>
    <workbookView xWindow="0" yWindow="0" windowWidth="28800" windowHeight="11835" activeTab="3"/>
  </bookViews>
  <sheets>
    <sheet name="Smmp" sheetId="7" r:id="rId1"/>
    <sheet name="Rmms" sheetId="9" r:id="rId2"/>
    <sheet name="Uk" sheetId="10" r:id="rId3"/>
    <sheet name="Celkem" sheetId="11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1" l="1"/>
  <c r="D5" i="11"/>
  <c r="D6" i="11"/>
  <c r="D7" i="11"/>
  <c r="D4" i="11"/>
  <c r="C9" i="11"/>
  <c r="C7" i="11" l="1"/>
  <c r="C5" i="11"/>
  <c r="C4" i="11"/>
  <c r="C30" i="10"/>
  <c r="C6" i="11" s="1"/>
  <c r="C35" i="9" l="1"/>
  <c r="C29" i="7" l="1"/>
</calcChain>
</file>

<file path=xl/sharedStrings.xml><?xml version="1.0" encoding="utf-8"?>
<sst xmlns="http://schemas.openxmlformats.org/spreadsheetml/2006/main" count="178" uniqueCount="90">
  <si>
    <t>Poř. číslo</t>
  </si>
  <si>
    <t>Popis požadované opravy</t>
  </si>
  <si>
    <t>Vůz typ Smmp</t>
  </si>
  <si>
    <t>Revize</t>
  </si>
  <si>
    <t>1.</t>
  </si>
  <si>
    <t>na voze, oprava netěsností vzduchové soustavy, oprava</t>
  </si>
  <si>
    <t>Výměna nápravy</t>
  </si>
  <si>
    <t>Úprava jízního profilu kol 1 nápravy - soustruh (včetně dopravy)</t>
  </si>
  <si>
    <t>Výměna 1 kluznice podvozku</t>
  </si>
  <si>
    <t>Výměna 1 rozsochové spony</t>
  </si>
  <si>
    <t>Výměna 1 příložky rozsoch</t>
  </si>
  <si>
    <t>Výměna 1 podvozku</t>
  </si>
  <si>
    <t xml:space="preserve">Výměna 1 spojkové hadice </t>
  </si>
  <si>
    <t>Výměna 1 kohoutu</t>
  </si>
  <si>
    <t>Výměna brzdového rozvaděče</t>
  </si>
  <si>
    <t>Výměna přestavovače prázdný/ložený</t>
  </si>
  <si>
    <t>Výměna přestavovače osobní/nákladní</t>
  </si>
  <si>
    <t>Výměna stavěče zdrží</t>
  </si>
  <si>
    <t>Výměna 1 brzdové zdrže</t>
  </si>
  <si>
    <t>Výměna 1 šroubovky</t>
  </si>
  <si>
    <t>Výměna 1 táhlového háku</t>
  </si>
  <si>
    <t>Výměna 1 nárazníku</t>
  </si>
  <si>
    <t>2.2</t>
  </si>
  <si>
    <t>2.1</t>
  </si>
  <si>
    <t>2.3</t>
  </si>
  <si>
    <t>2.4</t>
  </si>
  <si>
    <t>2.5</t>
  </si>
  <si>
    <t>2.6</t>
  </si>
  <si>
    <t>2.7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</si>
  <si>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</si>
  <si>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</si>
  <si>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</si>
  <si>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</si>
  <si>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</si>
  <si>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</si>
  <si>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</si>
  <si>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</si>
  <si>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</si>
  <si>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</si>
  <si>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</si>
  <si>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v rámci revize provedení nátěru vozu, obnovení nápisů</t>
  </si>
  <si>
    <t>ohnutých stupaček</t>
  </si>
  <si>
    <t xml:space="preserve">Výměna prkna podlahy - 1 m2 (2 prkna) </t>
  </si>
  <si>
    <t>Výměna 1 kusu nápravového ložiska</t>
  </si>
  <si>
    <t>Výměna 1 pružiny - vnitřní</t>
  </si>
  <si>
    <t>Výměna 1 pružiny - vnější</t>
  </si>
  <si>
    <t>2.8a</t>
  </si>
  <si>
    <t>Výměna 1 pružnice</t>
  </si>
  <si>
    <t>2.8b</t>
  </si>
  <si>
    <t>2.8c</t>
  </si>
  <si>
    <t>Vůz typ Rmms</t>
  </si>
  <si>
    <t>Výměna 1 kusu ložska nápravy</t>
  </si>
  <si>
    <t xml:space="preserve">Výměna torny podvozku </t>
  </si>
  <si>
    <t>Výměna závěsky vypružení podvozku</t>
  </si>
  <si>
    <t xml:space="preserve">Výměna 1 třecího tlumiče </t>
  </si>
  <si>
    <t>2.8</t>
  </si>
  <si>
    <t>2.9a</t>
  </si>
  <si>
    <t>2.9b</t>
  </si>
  <si>
    <t xml:space="preserve">Výměna pružiny táhla </t>
  </si>
  <si>
    <t xml:space="preserve">Výměna vodítek táhla </t>
  </si>
  <si>
    <t>2.20</t>
  </si>
  <si>
    <t>2.21</t>
  </si>
  <si>
    <t>2.22</t>
  </si>
  <si>
    <t xml:space="preserve">Výměna 1 klanice </t>
  </si>
  <si>
    <t>2.23</t>
  </si>
  <si>
    <t xml:space="preserve">Výměna 1 klanice na čelnici </t>
  </si>
  <si>
    <t>2.24</t>
  </si>
  <si>
    <t xml:space="preserve">Výměna 1 čelnice </t>
  </si>
  <si>
    <t>2.25</t>
  </si>
  <si>
    <t xml:space="preserve">Výměna 1 schránky na nálepky </t>
  </si>
  <si>
    <t>2.26</t>
  </si>
  <si>
    <t>Vůz typ Uk</t>
  </si>
  <si>
    <t>Výměna dvojkolí</t>
  </si>
  <si>
    <t>Výměna torny podvozku</t>
  </si>
  <si>
    <t>Výměna pružiny 1 táhla</t>
  </si>
  <si>
    <t>Výměna vodítek 1 táhla</t>
  </si>
  <si>
    <r>
      <t>Oprava výdřevy skříně - cena za 1 m</t>
    </r>
    <r>
      <rPr>
        <vertAlign val="superscript"/>
        <sz val="11"/>
        <color theme="1"/>
        <rFont val="Verdana"/>
        <family val="2"/>
        <charset val="238"/>
      </rPr>
      <t xml:space="preserve">2 </t>
    </r>
  </si>
  <si>
    <r>
      <t>Výměna podlahy prohlídkové plošiny - cena za 1 m</t>
    </r>
    <r>
      <rPr>
        <vertAlign val="superscript"/>
        <sz val="11"/>
        <color theme="1"/>
        <rFont val="Verdana"/>
        <family val="2"/>
        <charset val="238"/>
      </rPr>
      <t>2</t>
    </r>
  </si>
  <si>
    <t xml:space="preserve">Smmp – 99 54 9701 019-0 </t>
  </si>
  <si>
    <t>Rmms – 99 54 3959 126-5</t>
  </si>
  <si>
    <t>UK – 99 54 9532 005-4</t>
  </si>
  <si>
    <t>UK – 99 54 9532 006-2</t>
  </si>
  <si>
    <t>OTV Havlíčkův Brod</t>
  </si>
  <si>
    <t>Celkem za 1 vůz Smmp v Kč bez DPH:</t>
  </si>
  <si>
    <t xml:space="preserve">Cena za položku bez DPH </t>
  </si>
  <si>
    <t>Celkem za 1 vůz Rmms v Kč bez DPH:</t>
  </si>
  <si>
    <t>Celkem za 1 vůz Uk  v Kč bez DPH:</t>
  </si>
  <si>
    <t>Cena za položku bez DPH</t>
  </si>
  <si>
    <t>Cena za položku včetně DPH</t>
  </si>
  <si>
    <t>Celkem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</si>
</sst>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17" fontId="0" fillId="0" borderId="0" xfId="0" applyNumberFormat="1"/>
    <xf numFmtId="0" fontId="0" fillId="0" borderId="2" xfId="0" applyBorder="1" applyAlignment="1">
      <alignment horizontal="center"/>
    </xf>
    <xf numFmtId="0" fontId="1" fillId="0" borderId="1" xfId="0" applyFont="1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1" fillId="0" borderId="7" xfId="0" applyFont="1" applyBorder="1"/>
    <xf numFmtId="0" fontId="0" fillId="0" borderId="8" xfId="0" applyBorder="1"/>
    <xf numFmtId="0" fontId="0" fillId="0" borderId="0" xfId="0" applyAlignment="1">
      <alignment horizontal="center"/>
    </xf>
    <xf numFmtId="0" fontId="1" fillId="0" borderId="0" xfId="0" applyFont="1" applyBorder="1"/>
    <xf numFmtId="0" fontId="0" fillId="0" borderId="9" xfId="0" applyBorder="1"/>
    <xf numFmtId="0" fontId="0" fillId="0" borderId="13" xfId="0" applyBorder="1"/>
    <xf numFmtId="49" fontId="0" fillId="0" borderId="14" xfId="0" applyNumberFormat="1" applyBorder="1" applyAlignment="1">
      <alignment horizontal="center"/>
    </xf>
    <xf numFmtId="49" fontId="0" fillId="0" borderId="16" xfId="0" applyNumberFormat="1" applyBorder="1" applyAlignment="1">
      <alignment horizontal="center"/>
    </xf>
    <xf numFmtId="0" fontId="0" fillId="0" borderId="17" xfId="0" applyBorder="1"/>
    <xf numFmtId="49" fontId="0" fillId="0" borderId="19" xfId="0" applyNumberForma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2" fillId="0" borderId="0" xfId="0" applyFont="1"/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49" fontId="0" fillId="0" borderId="24" xfId="0" applyNumberFormat="1" applyBorder="1" applyAlignment="1">
      <alignment horizontal="center"/>
    </xf>
    <xf numFmtId="0" fontId="0" fillId="0" borderId="25" xfId="0" applyBorder="1"/>
    <xf numFmtId="0" fontId="3" fillId="0" borderId="9" xfId="0" applyFont="1" applyBorder="1"/>
    <xf numFmtId="0" fontId="3" fillId="0" borderId="17" xfId="0" applyFont="1" applyBorder="1"/>
    <xf numFmtId="0" fontId="4" fillId="0" borderId="0" xfId="0" applyFont="1" applyFill="1" applyBorder="1"/>
    <xf numFmtId="0" fontId="0" fillId="0" borderId="9" xfId="0" applyFont="1" applyBorder="1"/>
    <xf numFmtId="0" fontId="0" fillId="0" borderId="17" xfId="0" applyFont="1" applyBorder="1"/>
    <xf numFmtId="4" fontId="0" fillId="0" borderId="18" xfId="0" applyNumberFormat="1" applyBorder="1"/>
    <xf numFmtId="4" fontId="0" fillId="0" borderId="20" xfId="0" applyNumberFormat="1" applyBorder="1"/>
    <xf numFmtId="4" fontId="0" fillId="0" borderId="15" xfId="0" applyNumberFormat="1" applyBorder="1"/>
    <xf numFmtId="4" fontId="2" fillId="0" borderId="0" xfId="0" applyNumberFormat="1" applyFont="1"/>
    <xf numFmtId="4" fontId="0" fillId="0" borderId="26" xfId="0" applyNumberFormat="1" applyBorder="1"/>
    <xf numFmtId="0" fontId="2" fillId="0" borderId="9" xfId="0" applyFont="1" applyBorder="1" applyAlignment="1">
      <alignment wrapText="1"/>
    </xf>
    <xf numFmtId="0" fontId="2" fillId="0" borderId="9" xfId="0" applyFont="1" applyBorder="1"/>
    <xf numFmtId="4" fontId="0" fillId="0" borderId="9" xfId="0" applyNumberFormat="1" applyBorder="1"/>
    <xf numFmtId="4" fontId="2" fillId="0" borderId="9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D6" sqref="D6"/>
    </sheetView>
  </sheetViews>
  <sheetFormatPr defaultRowHeight="15" x14ac:dyDescent="0.25"/>
  <cols>
    <col min="1" max="1" width="13.7109375" customWidth="1"/>
    <col min="2" max="2" width="56.7109375" customWidth="1"/>
    <col min="3" max="3" width="17.85546875" customWidth="1"/>
  </cols>
  <sheetData>
    <row r="1" spans="1:3" s="10" customFormat="1" ht="32.25" customHeight="1" thickBot="1" x14ac:dyDescent="0.3">
      <c r="A1" s="18" t="s">
        <v>0</v>
      </c>
      <c r="B1" s="19" t="s">
        <v>1</v>
      </c>
      <c r="C1" s="20" t="s">
        <v>84</v>
      </c>
    </row>
    <row r="2" spans="1:3" x14ac:dyDescent="0.25">
      <c r="A2" s="2"/>
      <c r="B2" s="21" t="s">
        <v>2</v>
      </c>
      <c r="C2" s="22"/>
    </row>
    <row r="3" spans="1:3" ht="15.75" thickBot="1" x14ac:dyDescent="0.3">
      <c r="A3" s="15" t="s">
        <v>4</v>
      </c>
      <c r="B3" s="16" t="s">
        <v>3</v>
      </c>
      <c r="C3" s="34"/>
    </row>
    <row r="4" spans="1:3" x14ac:dyDescent="0.25">
      <c r="A4" s="2"/>
      <c r="B4" s="3" t="s">
        <v>40</v>
      </c>
      <c r="C4" s="4"/>
    </row>
    <row r="5" spans="1:3" x14ac:dyDescent="0.25">
      <c r="A5" s="5"/>
      <c r="B5" s="11" t="s">
        <v>5</v>
      </c>
      <c r="C5" s="6"/>
    </row>
    <row r="6" spans="1:3" ht="15.75" thickBot="1" x14ac:dyDescent="0.3">
      <c r="A6" s="7"/>
      <c r="B6" s="8" t="s">
        <v>41</v>
      </c>
      <c r="C6" s="9"/>
    </row>
    <row r="7" spans="1:3" x14ac:dyDescent="0.25">
      <c r="A7" s="17" t="s">
        <v>23</v>
      </c>
      <c r="B7" s="13" t="s">
        <v>6</v>
      </c>
      <c r="C7" s="35"/>
    </row>
    <row r="8" spans="1:3" x14ac:dyDescent="0.25">
      <c r="A8" s="14" t="s">
        <v>22</v>
      </c>
      <c r="B8" s="12" t="s">
        <v>7</v>
      </c>
      <c r="C8" s="36"/>
    </row>
    <row r="9" spans="1:3" x14ac:dyDescent="0.25">
      <c r="A9" s="14" t="s">
        <v>24</v>
      </c>
      <c r="B9" s="12" t="s">
        <v>43</v>
      </c>
      <c r="C9" s="36"/>
    </row>
    <row r="10" spans="1:3" x14ac:dyDescent="0.25">
      <c r="A10" s="14" t="s">
        <v>25</v>
      </c>
      <c r="B10" s="12" t="s">
        <v>11</v>
      </c>
      <c r="C10" s="36"/>
    </row>
    <row r="11" spans="1:3" x14ac:dyDescent="0.25">
      <c r="A11" s="14" t="s">
        <v>26</v>
      </c>
      <c r="B11" s="12" t="s">
        <v>10</v>
      </c>
      <c r="C11" s="36"/>
    </row>
    <row r="12" spans="1:3" x14ac:dyDescent="0.25">
      <c r="A12" s="14" t="s">
        <v>27</v>
      </c>
      <c r="B12" s="12" t="s">
        <v>9</v>
      </c>
      <c r="C12" s="36"/>
    </row>
    <row r="13" spans="1:3" x14ac:dyDescent="0.25">
      <c r="A13" s="14" t="s">
        <v>28</v>
      </c>
      <c r="B13" s="12" t="s">
        <v>8</v>
      </c>
      <c r="C13" s="36"/>
    </row>
    <row r="14" spans="1:3" x14ac:dyDescent="0.25">
      <c r="A14" s="14" t="s">
        <v>46</v>
      </c>
      <c r="B14" s="12" t="s">
        <v>47</v>
      </c>
      <c r="C14" s="36"/>
    </row>
    <row r="15" spans="1:3" x14ac:dyDescent="0.25">
      <c r="A15" s="14" t="s">
        <v>48</v>
      </c>
      <c r="B15" s="12" t="s">
        <v>44</v>
      </c>
      <c r="C15" s="36"/>
    </row>
    <row r="16" spans="1:3" x14ac:dyDescent="0.25">
      <c r="A16" s="14" t="s">
        <v>49</v>
      </c>
      <c r="B16" s="12" t="s">
        <v>45</v>
      </c>
      <c r="C16" s="36"/>
    </row>
    <row r="17" spans="1:3" x14ac:dyDescent="0.25">
      <c r="A17" s="14" t="s">
        <v>29</v>
      </c>
      <c r="B17" s="12" t="s">
        <v>12</v>
      </c>
      <c r="C17" s="36"/>
    </row>
    <row r="18" spans="1:3" x14ac:dyDescent="0.25">
      <c r="A18" s="14" t="s">
        <v>30</v>
      </c>
      <c r="B18" s="12" t="s">
        <v>13</v>
      </c>
      <c r="C18" s="36"/>
    </row>
    <row r="19" spans="1:3" x14ac:dyDescent="0.25">
      <c r="A19" s="14" t="s">
        <v>31</v>
      </c>
      <c r="B19" s="12" t="s">
        <v>14</v>
      </c>
      <c r="C19" s="36"/>
    </row>
    <row r="20" spans="1:3" x14ac:dyDescent="0.25">
      <c r="A20" s="14" t="s">
        <v>32</v>
      </c>
      <c r="B20" s="12" t="s">
        <v>15</v>
      </c>
      <c r="C20" s="36"/>
    </row>
    <row r="21" spans="1:3" x14ac:dyDescent="0.25">
      <c r="A21" s="14" t="s">
        <v>33</v>
      </c>
      <c r="B21" s="12" t="s">
        <v>16</v>
      </c>
      <c r="C21" s="36"/>
    </row>
    <row r="22" spans="1:3" x14ac:dyDescent="0.25">
      <c r="A22" s="14" t="s">
        <v>34</v>
      </c>
      <c r="B22" s="12" t="s">
        <v>17</v>
      </c>
      <c r="C22" s="36"/>
    </row>
    <row r="23" spans="1:3" x14ac:dyDescent="0.25">
      <c r="A23" s="14" t="s">
        <v>35</v>
      </c>
      <c r="B23" s="12" t="s">
        <v>18</v>
      </c>
      <c r="C23" s="36"/>
    </row>
    <row r="24" spans="1:3" x14ac:dyDescent="0.25">
      <c r="A24" s="14" t="s">
        <v>36</v>
      </c>
      <c r="B24" s="12" t="s">
        <v>20</v>
      </c>
      <c r="C24" s="36"/>
    </row>
    <row r="25" spans="1:3" x14ac:dyDescent="0.25">
      <c r="A25" s="14" t="s">
        <v>37</v>
      </c>
      <c r="B25" s="12" t="s">
        <v>19</v>
      </c>
      <c r="C25" s="36"/>
    </row>
    <row r="26" spans="1:3" x14ac:dyDescent="0.25">
      <c r="A26" s="14" t="s">
        <v>38</v>
      </c>
      <c r="B26" s="12" t="s">
        <v>21</v>
      </c>
      <c r="C26" s="36"/>
    </row>
    <row r="27" spans="1:3" ht="15.75" thickBot="1" x14ac:dyDescent="0.3">
      <c r="A27" s="15" t="s">
        <v>39</v>
      </c>
      <c r="B27" s="16" t="s">
        <v>42</v>
      </c>
      <c r="C27" s="34"/>
    </row>
    <row r="28" spans="1:3" x14ac:dyDescent="0.25">
      <c r="A28" s="1"/>
    </row>
    <row r="29" spans="1:3" s="23" customFormat="1" x14ac:dyDescent="0.25">
      <c r="B29" s="23" t="s">
        <v>83</v>
      </c>
      <c r="C29" s="37">
        <f>SUM(C3:C28)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>
      <selection activeCell="H28" sqref="H28"/>
    </sheetView>
  </sheetViews>
  <sheetFormatPr defaultRowHeight="15" x14ac:dyDescent="0.25"/>
  <cols>
    <col min="1" max="1" width="13.7109375" customWidth="1"/>
    <col min="2" max="2" width="56.7109375" customWidth="1"/>
    <col min="3" max="3" width="17.85546875" customWidth="1"/>
  </cols>
  <sheetData>
    <row r="1" spans="1:3" ht="27" customHeight="1" thickBot="1" x14ac:dyDescent="0.3">
      <c r="A1" s="24" t="s">
        <v>0</v>
      </c>
      <c r="B1" s="25" t="s">
        <v>1</v>
      </c>
      <c r="C1" s="26" t="s">
        <v>84</v>
      </c>
    </row>
    <row r="2" spans="1:3" x14ac:dyDescent="0.25">
      <c r="A2" s="2"/>
      <c r="B2" s="21" t="s">
        <v>50</v>
      </c>
      <c r="C2" s="22"/>
    </row>
    <row r="3" spans="1:3" ht="15.75" thickBot="1" x14ac:dyDescent="0.3">
      <c r="A3" s="27" t="s">
        <v>4</v>
      </c>
      <c r="B3" s="28" t="s">
        <v>3</v>
      </c>
      <c r="C3" s="38"/>
    </row>
    <row r="4" spans="1:3" x14ac:dyDescent="0.25">
      <c r="A4" s="2"/>
      <c r="B4" s="3" t="s">
        <v>40</v>
      </c>
      <c r="C4" s="4"/>
    </row>
    <row r="5" spans="1:3" x14ac:dyDescent="0.25">
      <c r="A5" s="5"/>
      <c r="B5" s="11" t="s">
        <v>5</v>
      </c>
      <c r="C5" s="6"/>
    </row>
    <row r="6" spans="1:3" ht="15.75" thickBot="1" x14ac:dyDescent="0.3">
      <c r="A6" s="7"/>
      <c r="B6" s="8" t="s">
        <v>41</v>
      </c>
      <c r="C6" s="9"/>
    </row>
    <row r="7" spans="1:3" x14ac:dyDescent="0.25">
      <c r="A7" s="17" t="s">
        <v>23</v>
      </c>
      <c r="B7" s="13" t="s">
        <v>7</v>
      </c>
      <c r="C7" s="35"/>
    </row>
    <row r="8" spans="1:3" x14ac:dyDescent="0.25">
      <c r="A8" s="14" t="s">
        <v>22</v>
      </c>
      <c r="B8" s="12" t="s">
        <v>51</v>
      </c>
      <c r="C8" s="36"/>
    </row>
    <row r="9" spans="1:3" x14ac:dyDescent="0.25">
      <c r="A9" s="14" t="s">
        <v>24</v>
      </c>
      <c r="B9" s="12" t="s">
        <v>11</v>
      </c>
      <c r="C9" s="36"/>
    </row>
    <row r="10" spans="1:3" x14ac:dyDescent="0.25">
      <c r="A10" s="14" t="s">
        <v>25</v>
      </c>
      <c r="B10" s="12" t="s">
        <v>52</v>
      </c>
      <c r="C10" s="36"/>
    </row>
    <row r="11" spans="1:3" x14ac:dyDescent="0.25">
      <c r="A11" s="14" t="s">
        <v>26</v>
      </c>
      <c r="B11" s="29" t="s">
        <v>53</v>
      </c>
      <c r="C11" s="36"/>
    </row>
    <row r="12" spans="1:3" x14ac:dyDescent="0.25">
      <c r="A12" s="14" t="s">
        <v>27</v>
      </c>
      <c r="B12" s="12" t="s">
        <v>10</v>
      </c>
      <c r="C12" s="36"/>
    </row>
    <row r="13" spans="1:3" x14ac:dyDescent="0.25">
      <c r="A13" s="14" t="s">
        <v>28</v>
      </c>
      <c r="B13" s="29" t="s">
        <v>54</v>
      </c>
      <c r="C13" s="36"/>
    </row>
    <row r="14" spans="1:3" x14ac:dyDescent="0.25">
      <c r="A14" s="14" t="s">
        <v>55</v>
      </c>
      <c r="B14" s="12" t="s">
        <v>8</v>
      </c>
      <c r="C14" s="36"/>
    </row>
    <row r="15" spans="1:3" x14ac:dyDescent="0.25">
      <c r="A15" s="14" t="s">
        <v>56</v>
      </c>
      <c r="B15" s="12" t="s">
        <v>44</v>
      </c>
      <c r="C15" s="36"/>
    </row>
    <row r="16" spans="1:3" x14ac:dyDescent="0.25">
      <c r="A16" s="14" t="s">
        <v>57</v>
      </c>
      <c r="B16" s="12" t="s">
        <v>45</v>
      </c>
      <c r="C16" s="36"/>
    </row>
    <row r="17" spans="1:3" x14ac:dyDescent="0.25">
      <c r="A17" s="14" t="s">
        <v>30</v>
      </c>
      <c r="B17" s="12" t="s">
        <v>12</v>
      </c>
      <c r="C17" s="36"/>
    </row>
    <row r="18" spans="1:3" x14ac:dyDescent="0.25">
      <c r="A18" s="14" t="s">
        <v>31</v>
      </c>
      <c r="B18" s="12" t="s">
        <v>13</v>
      </c>
      <c r="C18" s="36"/>
    </row>
    <row r="19" spans="1:3" x14ac:dyDescent="0.25">
      <c r="A19" s="14" t="s">
        <v>32</v>
      </c>
      <c r="B19" s="12" t="s">
        <v>14</v>
      </c>
      <c r="C19" s="36"/>
    </row>
    <row r="20" spans="1:3" x14ac:dyDescent="0.25">
      <c r="A20" s="14" t="s">
        <v>33</v>
      </c>
      <c r="B20" s="12" t="s">
        <v>15</v>
      </c>
      <c r="C20" s="36"/>
    </row>
    <row r="21" spans="1:3" x14ac:dyDescent="0.25">
      <c r="A21" s="14" t="s">
        <v>34</v>
      </c>
      <c r="B21" s="12" t="s">
        <v>16</v>
      </c>
      <c r="C21" s="36"/>
    </row>
    <row r="22" spans="1:3" x14ac:dyDescent="0.25">
      <c r="A22" s="14" t="s">
        <v>35</v>
      </c>
      <c r="B22" s="12" t="s">
        <v>17</v>
      </c>
      <c r="C22" s="36"/>
    </row>
    <row r="23" spans="1:3" x14ac:dyDescent="0.25">
      <c r="A23" s="14" t="s">
        <v>36</v>
      </c>
      <c r="B23" s="12" t="s">
        <v>18</v>
      </c>
      <c r="C23" s="36"/>
    </row>
    <row r="24" spans="1:3" x14ac:dyDescent="0.25">
      <c r="A24" s="14" t="s">
        <v>37</v>
      </c>
      <c r="B24" s="12" t="s">
        <v>20</v>
      </c>
      <c r="C24" s="36"/>
    </row>
    <row r="25" spans="1:3" x14ac:dyDescent="0.25">
      <c r="A25" s="14" t="s">
        <v>38</v>
      </c>
      <c r="B25" s="29" t="s">
        <v>58</v>
      </c>
      <c r="C25" s="36"/>
    </row>
    <row r="26" spans="1:3" x14ac:dyDescent="0.25">
      <c r="A26" s="14" t="s">
        <v>39</v>
      </c>
      <c r="B26" s="29" t="s">
        <v>59</v>
      </c>
      <c r="C26" s="36"/>
    </row>
    <row r="27" spans="1:3" x14ac:dyDescent="0.25">
      <c r="A27" s="14" t="s">
        <v>60</v>
      </c>
      <c r="B27" s="12" t="s">
        <v>19</v>
      </c>
      <c r="C27" s="36"/>
    </row>
    <row r="28" spans="1:3" x14ac:dyDescent="0.25">
      <c r="A28" s="14" t="s">
        <v>61</v>
      </c>
      <c r="B28" s="12" t="s">
        <v>21</v>
      </c>
      <c r="C28" s="36"/>
    </row>
    <row r="29" spans="1:3" x14ac:dyDescent="0.25">
      <c r="A29" s="14" t="s">
        <v>62</v>
      </c>
      <c r="B29" s="29" t="s">
        <v>63</v>
      </c>
      <c r="C29" s="36"/>
    </row>
    <row r="30" spans="1:3" x14ac:dyDescent="0.25">
      <c r="A30" s="14" t="s">
        <v>64</v>
      </c>
      <c r="B30" s="29" t="s">
        <v>65</v>
      </c>
      <c r="C30" s="36"/>
    </row>
    <row r="31" spans="1:3" x14ac:dyDescent="0.25">
      <c r="A31" s="14" t="s">
        <v>66</v>
      </c>
      <c r="B31" s="29" t="s">
        <v>67</v>
      </c>
      <c r="C31" s="36"/>
    </row>
    <row r="32" spans="1:3" x14ac:dyDescent="0.25">
      <c r="A32" s="14" t="s">
        <v>68</v>
      </c>
      <c r="B32" s="29" t="s">
        <v>69</v>
      </c>
      <c r="C32" s="36"/>
    </row>
    <row r="33" spans="1:3" ht="15.75" thickBot="1" x14ac:dyDescent="0.3">
      <c r="A33" s="15" t="s">
        <v>70</v>
      </c>
      <c r="B33" s="30" t="s">
        <v>42</v>
      </c>
      <c r="C33" s="34"/>
    </row>
    <row r="35" spans="1:3" s="23" customFormat="1" x14ac:dyDescent="0.25">
      <c r="B35" s="31" t="s">
        <v>85</v>
      </c>
      <c r="C35" s="37">
        <f>SUM(C3:C34)</f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J19" sqref="J19"/>
    </sheetView>
  </sheetViews>
  <sheetFormatPr defaultRowHeight="15" x14ac:dyDescent="0.25"/>
  <cols>
    <col min="1" max="1" width="13.7109375" customWidth="1"/>
    <col min="2" max="2" width="56.7109375" customWidth="1"/>
    <col min="3" max="3" width="17.7109375" customWidth="1"/>
  </cols>
  <sheetData>
    <row r="1" spans="1:3" ht="29.25" customHeight="1" thickBot="1" x14ac:dyDescent="0.3">
      <c r="A1" s="18" t="s">
        <v>0</v>
      </c>
      <c r="B1" s="19" t="s">
        <v>1</v>
      </c>
      <c r="C1" s="20" t="s">
        <v>84</v>
      </c>
    </row>
    <row r="2" spans="1:3" x14ac:dyDescent="0.25">
      <c r="A2" s="2"/>
      <c r="B2" s="21" t="s">
        <v>71</v>
      </c>
      <c r="C2" s="22"/>
    </row>
    <row r="3" spans="1:3" ht="15.75" thickBot="1" x14ac:dyDescent="0.3">
      <c r="A3" s="15" t="s">
        <v>4</v>
      </c>
      <c r="B3" s="16" t="s">
        <v>3</v>
      </c>
      <c r="C3" s="34"/>
    </row>
    <row r="4" spans="1:3" x14ac:dyDescent="0.25">
      <c r="A4" s="2"/>
      <c r="B4" s="3" t="s">
        <v>40</v>
      </c>
      <c r="C4" s="4"/>
    </row>
    <row r="5" spans="1:3" x14ac:dyDescent="0.25">
      <c r="A5" s="5"/>
      <c r="B5" s="11" t="s">
        <v>5</v>
      </c>
      <c r="C5" s="6"/>
    </row>
    <row r="6" spans="1:3" ht="15.75" thickBot="1" x14ac:dyDescent="0.3">
      <c r="A6" s="7"/>
      <c r="B6" s="8" t="s">
        <v>41</v>
      </c>
      <c r="C6" s="9"/>
    </row>
    <row r="7" spans="1:3" x14ac:dyDescent="0.25">
      <c r="A7" s="17" t="s">
        <v>23</v>
      </c>
      <c r="B7" s="13" t="s">
        <v>72</v>
      </c>
      <c r="C7" s="35"/>
    </row>
    <row r="8" spans="1:3" x14ac:dyDescent="0.25">
      <c r="A8" s="14" t="s">
        <v>22</v>
      </c>
      <c r="B8" s="12" t="s">
        <v>7</v>
      </c>
      <c r="C8" s="36"/>
    </row>
    <row r="9" spans="1:3" x14ac:dyDescent="0.25">
      <c r="A9" s="14" t="s">
        <v>24</v>
      </c>
      <c r="B9" s="32" t="s">
        <v>43</v>
      </c>
      <c r="C9" s="36"/>
    </row>
    <row r="10" spans="1:3" x14ac:dyDescent="0.25">
      <c r="A10" s="14" t="s">
        <v>25</v>
      </c>
      <c r="B10" s="32" t="s">
        <v>11</v>
      </c>
      <c r="C10" s="36"/>
    </row>
    <row r="11" spans="1:3" x14ac:dyDescent="0.25">
      <c r="A11" s="14" t="s">
        <v>26</v>
      </c>
      <c r="B11" s="32" t="s">
        <v>73</v>
      </c>
      <c r="C11" s="36"/>
    </row>
    <row r="12" spans="1:3" x14ac:dyDescent="0.25">
      <c r="A12" s="14" t="s">
        <v>27</v>
      </c>
      <c r="B12" s="32" t="s">
        <v>10</v>
      </c>
      <c r="C12" s="36"/>
    </row>
    <row r="13" spans="1:3" x14ac:dyDescent="0.25">
      <c r="A13" s="14" t="s">
        <v>28</v>
      </c>
      <c r="B13" s="32" t="s">
        <v>9</v>
      </c>
      <c r="C13" s="36"/>
    </row>
    <row r="14" spans="1:3" x14ac:dyDescent="0.25">
      <c r="A14" s="14" t="s">
        <v>55</v>
      </c>
      <c r="B14" s="32" t="s">
        <v>47</v>
      </c>
      <c r="C14" s="36"/>
    </row>
    <row r="15" spans="1:3" x14ac:dyDescent="0.25">
      <c r="A15" s="14" t="s">
        <v>29</v>
      </c>
      <c r="B15" s="32" t="s">
        <v>12</v>
      </c>
      <c r="C15" s="36"/>
    </row>
    <row r="16" spans="1:3" x14ac:dyDescent="0.25">
      <c r="A16" s="14" t="s">
        <v>30</v>
      </c>
      <c r="B16" s="32" t="s">
        <v>13</v>
      </c>
      <c r="C16" s="36"/>
    </row>
    <row r="17" spans="1:3" x14ac:dyDescent="0.25">
      <c r="A17" s="14" t="s">
        <v>31</v>
      </c>
      <c r="B17" s="32" t="s">
        <v>14</v>
      </c>
      <c r="C17" s="36"/>
    </row>
    <row r="18" spans="1:3" x14ac:dyDescent="0.25">
      <c r="A18" s="14" t="s">
        <v>32</v>
      </c>
      <c r="B18" s="32" t="s">
        <v>15</v>
      </c>
      <c r="C18" s="36"/>
    </row>
    <row r="19" spans="1:3" x14ac:dyDescent="0.25">
      <c r="A19" s="14" t="s">
        <v>33</v>
      </c>
      <c r="B19" s="32" t="s">
        <v>16</v>
      </c>
      <c r="C19" s="36"/>
    </row>
    <row r="20" spans="1:3" x14ac:dyDescent="0.25">
      <c r="A20" s="14" t="s">
        <v>34</v>
      </c>
      <c r="B20" s="32" t="s">
        <v>17</v>
      </c>
      <c r="C20" s="36"/>
    </row>
    <row r="21" spans="1:3" x14ac:dyDescent="0.25">
      <c r="A21" s="14" t="s">
        <v>35</v>
      </c>
      <c r="B21" s="32" t="s">
        <v>18</v>
      </c>
      <c r="C21" s="36"/>
    </row>
    <row r="22" spans="1:3" x14ac:dyDescent="0.25">
      <c r="A22" s="14" t="s">
        <v>36</v>
      </c>
      <c r="B22" s="32" t="s">
        <v>20</v>
      </c>
      <c r="C22" s="36"/>
    </row>
    <row r="23" spans="1:3" x14ac:dyDescent="0.25">
      <c r="A23" s="14" t="s">
        <v>37</v>
      </c>
      <c r="B23" s="32" t="s">
        <v>74</v>
      </c>
      <c r="C23" s="36"/>
    </row>
    <row r="24" spans="1:3" x14ac:dyDescent="0.25">
      <c r="A24" s="14" t="s">
        <v>38</v>
      </c>
      <c r="B24" s="32" t="s">
        <v>75</v>
      </c>
      <c r="C24" s="36"/>
    </row>
    <row r="25" spans="1:3" x14ac:dyDescent="0.25">
      <c r="A25" s="14" t="s">
        <v>39</v>
      </c>
      <c r="B25" s="32" t="s">
        <v>19</v>
      </c>
      <c r="C25" s="36"/>
    </row>
    <row r="26" spans="1:3" x14ac:dyDescent="0.25">
      <c r="A26" s="14" t="s">
        <v>60</v>
      </c>
      <c r="B26" s="32" t="s">
        <v>21</v>
      </c>
      <c r="C26" s="36"/>
    </row>
    <row r="27" spans="1:3" ht="16.5" x14ac:dyDescent="0.25">
      <c r="A27" s="14" t="s">
        <v>61</v>
      </c>
      <c r="B27" s="32" t="s">
        <v>76</v>
      </c>
      <c r="C27" s="36"/>
    </row>
    <row r="28" spans="1:3" ht="17.25" thickBot="1" x14ac:dyDescent="0.3">
      <c r="A28" s="15" t="s">
        <v>62</v>
      </c>
      <c r="B28" s="33" t="s">
        <v>77</v>
      </c>
      <c r="C28" s="34"/>
    </row>
    <row r="30" spans="1:3" s="23" customFormat="1" x14ac:dyDescent="0.25">
      <c r="B30" s="23" t="s">
        <v>86</v>
      </c>
      <c r="C30" s="37">
        <f>SUM(C3:C29)</f>
        <v>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tabSelected="1" workbookViewId="0">
      <selection activeCell="G6" sqref="G6"/>
    </sheetView>
  </sheetViews>
  <sheetFormatPr defaultRowHeight="15" x14ac:dyDescent="0.25"/>
  <cols>
    <col min="1" max="1" width="5.140625" customWidth="1"/>
    <col min="2" max="2" width="27.5703125" customWidth="1"/>
    <col min="3" max="3" width="15.85546875" customWidth="1"/>
    <col min="4" max="4" width="16.42578125" customWidth="1"/>
  </cols>
  <sheetData>
    <row r="2" spans="2:4" s="23" customFormat="1" ht="46.5" customHeight="1" x14ac:dyDescent="0.25">
      <c r="B2" s="40" t="s">
        <v>82</v>
      </c>
      <c r="C2" s="39" t="s">
        <v>87</v>
      </c>
      <c r="D2" s="39" t="s">
        <v>88</v>
      </c>
    </row>
    <row r="3" spans="2:4" x14ac:dyDescent="0.25">
      <c r="B3" s="12"/>
      <c r="C3" s="12"/>
      <c r="D3" s="12"/>
    </row>
    <row r="4" spans="2:4" x14ac:dyDescent="0.25">
      <c r="B4" s="12" t="s">
        <v>78</v>
      </c>
      <c r="C4" s="41">
        <f>Smmp!C29</f>
        <v>0</v>
      </c>
      <c r="D4" s="41">
        <f>C4*1.21</f>
        <v>0</v>
      </c>
    </row>
    <row r="5" spans="2:4" x14ac:dyDescent="0.25">
      <c r="B5" s="12" t="s">
        <v>79</v>
      </c>
      <c r="C5" s="41">
        <f>Rmms!C35</f>
        <v>0</v>
      </c>
      <c r="D5" s="41">
        <f t="shared" ref="D5:D7" si="0">C5*1.21</f>
        <v>0</v>
      </c>
    </row>
    <row r="6" spans="2:4" x14ac:dyDescent="0.25">
      <c r="B6" s="12" t="s">
        <v>80</v>
      </c>
      <c r="C6" s="41">
        <f>Uk!C30</f>
        <v>0</v>
      </c>
      <c r="D6" s="41">
        <f t="shared" si="0"/>
        <v>0</v>
      </c>
    </row>
    <row r="7" spans="2:4" x14ac:dyDescent="0.25">
      <c r="B7" s="12" t="s">
        <v>81</v>
      </c>
      <c r="C7" s="41">
        <f>Uk!C30</f>
        <v>0</v>
      </c>
      <c r="D7" s="41">
        <f t="shared" si="0"/>
        <v>0</v>
      </c>
    </row>
    <row r="8" spans="2:4" x14ac:dyDescent="0.25">
      <c r="B8" s="12"/>
      <c r="C8" s="12"/>
      <c r="D8" s="12"/>
    </row>
    <row r="9" spans="2:4" x14ac:dyDescent="0.25">
      <c r="B9" s="40" t="s">
        <v>89</v>
      </c>
      <c r="C9" s="42">
        <f>SUM(C4:C7)</f>
        <v>0</v>
      </c>
      <c r="D9" s="42">
        <f t="shared" ref="D9" si="1">C9*1.21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Smmp</vt:lpstr>
      <vt:lpstr>Rmms</vt:lpstr>
      <vt:lpstr>Uk</vt:lpstr>
      <vt:lpstr>Celkem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Hruška Karel</dc:creator>
  <cp:lastModifiedBy>Petříček Roman, Ing.</cp:lastModifiedBy>
  <cp:lastPrinted>2022-09-07T12:07:41Z</cp:lastPrinted>
  <dcterms:created xsi:type="dcterms:W3CDTF">2014-01-27T06:43:11Z</dcterms:created>
  <dcterms:modified xsi:type="dcterms:W3CDTF">2022-09-30T11:48:56Z</dcterms:modified>
</cp:coreProperties>
</file>